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95" windowHeight="3810" activeTab="0"/>
  </bookViews>
  <sheets>
    <sheet name="UCMC Resp ED" sheetId="1" r:id="rId1"/>
    <sheet name="WCH Resp ED" sheetId="2" r:id="rId2"/>
    <sheet name="UCMC Graph Data" sheetId="3" r:id="rId3"/>
    <sheet name="WCH Graph Data" sheetId="4" r:id="rId4"/>
  </sheets>
  <definedNames>
    <definedName name="_xlnm._FilterDatabase" localSheetId="0" hidden="1">'UCMC Resp ED'!$A$1:$M$17</definedName>
  </definedNames>
  <calcPr fullCalcOnLoad="1"/>
</workbook>
</file>

<file path=xl/comments1.xml><?xml version="1.0" encoding="utf-8"?>
<comments xmlns="http://schemas.openxmlformats.org/spreadsheetml/2006/main">
  <authors>
    <author>Pergram, Nicole</author>
  </authors>
  <commentList>
    <comment ref="J1" authorId="0">
      <text>
        <r>
          <rPr>
            <b/>
            <sz val="9"/>
            <rFont val="Tahoma"/>
            <family val="2"/>
          </rPr>
          <t>Pergram, Nicole:</t>
        </r>
        <r>
          <rPr>
            <sz val="9"/>
            <rFont val="Tahoma"/>
            <family val="2"/>
          </rPr>
          <t xml:space="preserve">
New Metric 3/23/2020
</t>
        </r>
      </text>
    </comment>
  </commentList>
</comments>
</file>

<file path=xl/comments2.xml><?xml version="1.0" encoding="utf-8"?>
<comments xmlns="http://schemas.openxmlformats.org/spreadsheetml/2006/main">
  <authors>
    <author>Pergram, Nicole</author>
  </authors>
  <commentList>
    <comment ref="J1" authorId="0">
      <text>
        <r>
          <rPr>
            <b/>
            <sz val="9"/>
            <rFont val="Tahoma"/>
            <family val="2"/>
          </rPr>
          <t>Pergram, Nicole:</t>
        </r>
        <r>
          <rPr>
            <sz val="9"/>
            <rFont val="Tahoma"/>
            <family val="2"/>
          </rPr>
          <t xml:space="preserve">
New Metric 3/23/2020
</t>
        </r>
      </text>
    </comment>
  </commentList>
</comments>
</file>

<file path=xl/sharedStrings.xml><?xml version="1.0" encoding="utf-8"?>
<sst xmlns="http://schemas.openxmlformats.org/spreadsheetml/2006/main" count="64" uniqueCount="19">
  <si>
    <t>Patients Seen in Main ED</t>
  </si>
  <si>
    <t>Patients Sent to Resp ED/Waiting Room</t>
  </si>
  <si>
    <t>Admissions</t>
  </si>
  <si>
    <t>LWBS</t>
  </si>
  <si>
    <t xml:space="preserve">Total Registered ED Patients </t>
  </si>
  <si>
    <t>% Seen in Resp. ED</t>
  </si>
  <si>
    <t>% Seen in Main ED</t>
  </si>
  <si>
    <t>% of Resp. ED Pts. Admitted</t>
  </si>
  <si>
    <t>% of Resp. ED Pts. LWBS</t>
  </si>
  <si>
    <t>Monday</t>
  </si>
  <si>
    <t>Tuesday</t>
  </si>
  <si>
    <t>Wednesday</t>
  </si>
  <si>
    <t>Thursday</t>
  </si>
  <si>
    <t>Friday</t>
  </si>
  <si>
    <t>Saturday</t>
  </si>
  <si>
    <t>Sunday</t>
  </si>
  <si>
    <t># of Admits with COVID Swab</t>
  </si>
  <si>
    <t>% of Admits with COVID Swab</t>
  </si>
  <si>
    <t>Number of Admissions w/ COVID Swab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</si>
</sst>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mmm\-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6.3"/>
      <color indexed="63"/>
      <name val="Calibri"/>
      <family val="0"/>
    </font>
    <font>
      <sz val="18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14" fontId="42" fillId="0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0" fontId="0" fillId="0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UCMC ED Volume March 16-30, 2020</a:t>
            </a:r>
          </a:p>
        </c:rich>
      </c:tx>
      <c:layout>
        <c:manualLayout>
          <c:xMode val="factor"/>
          <c:yMode val="factor"/>
          <c:x val="-0.000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125"/>
          <c:w val="0.7965"/>
          <c:h val="0.9055"/>
        </c:manualLayout>
      </c:layout>
      <c:lineChart>
        <c:grouping val="standard"/>
        <c:varyColors val="0"/>
        <c:ser>
          <c:idx val="0"/>
          <c:order val="0"/>
          <c:tx>
            <c:strRef>
              <c:f>'UCMC Graph Data'!$A$2</c:f>
              <c:strCache>
                <c:ptCount val="1"/>
                <c:pt idx="0">
                  <c:v>Total Registered ED Patients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'UCMC Graph Data'!$B$1:$P$1</c:f>
              <c:strCache>
                <c:ptCount val="15"/>
                <c:pt idx="0">
                  <c:v>43906</c:v>
                </c:pt>
                <c:pt idx="1">
                  <c:v>43907</c:v>
                </c:pt>
                <c:pt idx="2">
                  <c:v>43908</c:v>
                </c:pt>
                <c:pt idx="3">
                  <c:v>43909</c:v>
                </c:pt>
                <c:pt idx="4">
                  <c:v>43910</c:v>
                </c:pt>
                <c:pt idx="5">
                  <c:v>43911</c:v>
                </c:pt>
                <c:pt idx="6">
                  <c:v>43912</c:v>
                </c:pt>
                <c:pt idx="7">
                  <c:v>43913</c:v>
                </c:pt>
                <c:pt idx="8">
                  <c:v>43914</c:v>
                </c:pt>
                <c:pt idx="9">
                  <c:v>43915</c:v>
                </c:pt>
                <c:pt idx="10">
                  <c:v>43916</c:v>
                </c:pt>
                <c:pt idx="11">
                  <c:v>43917</c:v>
                </c:pt>
                <c:pt idx="12">
                  <c:v>43918</c:v>
                </c:pt>
                <c:pt idx="13">
                  <c:v>43919</c:v>
                </c:pt>
                <c:pt idx="14">
                  <c:v>43920</c:v>
                </c:pt>
              </c:strCache>
            </c:strRef>
          </c:cat>
          <c:val>
            <c:numRef>
              <c:f>'UCMC Graph Data'!$B$2:$P$2</c:f>
              <c:numCache>
                <c:ptCount val="15"/>
                <c:pt idx="0">
                  <c:v>199</c:v>
                </c:pt>
                <c:pt idx="1">
                  <c:v>180</c:v>
                </c:pt>
                <c:pt idx="2">
                  <c:v>143</c:v>
                </c:pt>
                <c:pt idx="3">
                  <c:v>159</c:v>
                </c:pt>
                <c:pt idx="4">
                  <c:v>152</c:v>
                </c:pt>
                <c:pt idx="5">
                  <c:v>142</c:v>
                </c:pt>
                <c:pt idx="6">
                  <c:v>131</c:v>
                </c:pt>
                <c:pt idx="7">
                  <c:v>119</c:v>
                </c:pt>
                <c:pt idx="8">
                  <c:v>128</c:v>
                </c:pt>
                <c:pt idx="9">
                  <c:v>130</c:v>
                </c:pt>
                <c:pt idx="10">
                  <c:v>134</c:v>
                </c:pt>
                <c:pt idx="11">
                  <c:v>118</c:v>
                </c:pt>
                <c:pt idx="12">
                  <c:v>115</c:v>
                </c:pt>
                <c:pt idx="13">
                  <c:v>138</c:v>
                </c:pt>
                <c:pt idx="14">
                  <c:v>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'UCMC Graph Data'!$A$3</c:f>
              <c:strCache>
                <c:ptCount val="1"/>
                <c:pt idx="0">
                  <c:v>Patients Seen in Main ED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'UCMC Graph Data'!$B$1:$P$1</c:f>
              <c:strCache>
                <c:ptCount val="15"/>
                <c:pt idx="0">
                  <c:v>43906</c:v>
                </c:pt>
                <c:pt idx="1">
                  <c:v>43907</c:v>
                </c:pt>
                <c:pt idx="2">
                  <c:v>43908</c:v>
                </c:pt>
                <c:pt idx="3">
                  <c:v>43909</c:v>
                </c:pt>
                <c:pt idx="4">
                  <c:v>43910</c:v>
                </c:pt>
                <c:pt idx="5">
                  <c:v>43911</c:v>
                </c:pt>
                <c:pt idx="6">
                  <c:v>43912</c:v>
                </c:pt>
                <c:pt idx="7">
                  <c:v>43913</c:v>
                </c:pt>
                <c:pt idx="8">
                  <c:v>43914</c:v>
                </c:pt>
                <c:pt idx="9">
                  <c:v>43915</c:v>
                </c:pt>
                <c:pt idx="10">
                  <c:v>43916</c:v>
                </c:pt>
                <c:pt idx="11">
                  <c:v>43917</c:v>
                </c:pt>
                <c:pt idx="12">
                  <c:v>43918</c:v>
                </c:pt>
                <c:pt idx="13">
                  <c:v>43919</c:v>
                </c:pt>
                <c:pt idx="14">
                  <c:v>43920</c:v>
                </c:pt>
              </c:strCache>
            </c:strRef>
          </c:cat>
          <c:val>
            <c:numRef>
              <c:f>'UCMC Graph Data'!$B$3:$P$3</c:f>
              <c:numCache>
                <c:ptCount val="15"/>
                <c:pt idx="0">
                  <c:v>115</c:v>
                </c:pt>
                <c:pt idx="1">
                  <c:v>117</c:v>
                </c:pt>
                <c:pt idx="2">
                  <c:v>106</c:v>
                </c:pt>
                <c:pt idx="3">
                  <c:v>112</c:v>
                </c:pt>
                <c:pt idx="4">
                  <c:v>96</c:v>
                </c:pt>
                <c:pt idx="5">
                  <c:v>101</c:v>
                </c:pt>
                <c:pt idx="6">
                  <c:v>86</c:v>
                </c:pt>
                <c:pt idx="7">
                  <c:v>85</c:v>
                </c:pt>
                <c:pt idx="8">
                  <c:v>90</c:v>
                </c:pt>
                <c:pt idx="9">
                  <c:v>101</c:v>
                </c:pt>
                <c:pt idx="10">
                  <c:v>96</c:v>
                </c:pt>
                <c:pt idx="11">
                  <c:v>71</c:v>
                </c:pt>
                <c:pt idx="12">
                  <c:v>82</c:v>
                </c:pt>
                <c:pt idx="13">
                  <c:v>102</c:v>
                </c:pt>
                <c:pt idx="14">
                  <c:v>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'UCMC Graph Data'!$A$4</c:f>
              <c:strCache>
                <c:ptCount val="1"/>
                <c:pt idx="0">
                  <c:v>Patients Sent to Resp ED/Waiting Room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969696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'UCMC Graph Data'!$B$1:$P$1</c:f>
              <c:strCache>
                <c:ptCount val="15"/>
                <c:pt idx="0">
                  <c:v>43906</c:v>
                </c:pt>
                <c:pt idx="1">
                  <c:v>43907</c:v>
                </c:pt>
                <c:pt idx="2">
                  <c:v>43908</c:v>
                </c:pt>
                <c:pt idx="3">
                  <c:v>43909</c:v>
                </c:pt>
                <c:pt idx="4">
                  <c:v>43910</c:v>
                </c:pt>
                <c:pt idx="5">
                  <c:v>43911</c:v>
                </c:pt>
                <c:pt idx="6">
                  <c:v>43912</c:v>
                </c:pt>
                <c:pt idx="7">
                  <c:v>43913</c:v>
                </c:pt>
                <c:pt idx="8">
                  <c:v>43914</c:v>
                </c:pt>
                <c:pt idx="9">
                  <c:v>43915</c:v>
                </c:pt>
                <c:pt idx="10">
                  <c:v>43916</c:v>
                </c:pt>
                <c:pt idx="11">
                  <c:v>43917</c:v>
                </c:pt>
                <c:pt idx="12">
                  <c:v>43918</c:v>
                </c:pt>
                <c:pt idx="13">
                  <c:v>43919</c:v>
                </c:pt>
                <c:pt idx="14">
                  <c:v>43920</c:v>
                </c:pt>
              </c:strCache>
            </c:strRef>
          </c:cat>
          <c:val>
            <c:numRef>
              <c:f>'UCMC Graph Data'!$B$4:$P$4</c:f>
              <c:numCache>
                <c:ptCount val="15"/>
                <c:pt idx="0">
                  <c:v>84</c:v>
                </c:pt>
                <c:pt idx="1">
                  <c:v>63</c:v>
                </c:pt>
                <c:pt idx="2">
                  <c:v>37</c:v>
                </c:pt>
                <c:pt idx="3">
                  <c:v>47</c:v>
                </c:pt>
                <c:pt idx="4">
                  <c:v>56</c:v>
                </c:pt>
                <c:pt idx="5">
                  <c:v>41</c:v>
                </c:pt>
                <c:pt idx="6">
                  <c:v>45</c:v>
                </c:pt>
                <c:pt idx="7">
                  <c:v>34</c:v>
                </c:pt>
                <c:pt idx="8">
                  <c:v>38</c:v>
                </c:pt>
                <c:pt idx="9">
                  <c:v>29</c:v>
                </c:pt>
                <c:pt idx="10">
                  <c:v>38</c:v>
                </c:pt>
                <c:pt idx="11">
                  <c:v>47</c:v>
                </c:pt>
                <c:pt idx="12">
                  <c:v>33</c:v>
                </c:pt>
                <c:pt idx="13">
                  <c:v>36</c:v>
                </c:pt>
                <c:pt idx="14">
                  <c:v>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'UCMC Graph Data'!$A$5</c:f>
              <c:strCache>
                <c:ptCount val="1"/>
                <c:pt idx="0">
                  <c:v>Admissions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'UCMC Graph Data'!$B$1:$P$1</c:f>
              <c:strCache>
                <c:ptCount val="15"/>
                <c:pt idx="0">
                  <c:v>43906</c:v>
                </c:pt>
                <c:pt idx="1">
                  <c:v>43907</c:v>
                </c:pt>
                <c:pt idx="2">
                  <c:v>43908</c:v>
                </c:pt>
                <c:pt idx="3">
                  <c:v>43909</c:v>
                </c:pt>
                <c:pt idx="4">
                  <c:v>43910</c:v>
                </c:pt>
                <c:pt idx="5">
                  <c:v>43911</c:v>
                </c:pt>
                <c:pt idx="6">
                  <c:v>43912</c:v>
                </c:pt>
                <c:pt idx="7">
                  <c:v>43913</c:v>
                </c:pt>
                <c:pt idx="8">
                  <c:v>43914</c:v>
                </c:pt>
                <c:pt idx="9">
                  <c:v>43915</c:v>
                </c:pt>
                <c:pt idx="10">
                  <c:v>43916</c:v>
                </c:pt>
                <c:pt idx="11">
                  <c:v>43917</c:v>
                </c:pt>
                <c:pt idx="12">
                  <c:v>43918</c:v>
                </c:pt>
                <c:pt idx="13">
                  <c:v>43919</c:v>
                </c:pt>
                <c:pt idx="14">
                  <c:v>43920</c:v>
                </c:pt>
              </c:strCache>
            </c:strRef>
          </c:cat>
          <c:val>
            <c:numRef>
              <c:f>'UCMC Graph Data'!$B$5:$P$5</c:f>
              <c:numCache>
                <c:ptCount val="15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15</c:v>
                </c:pt>
                <c:pt idx="5">
                  <c:v>5</c:v>
                </c:pt>
                <c:pt idx="6">
                  <c:v>14</c:v>
                </c:pt>
                <c:pt idx="7">
                  <c:v>7</c:v>
                </c:pt>
                <c:pt idx="8">
                  <c:v>9</c:v>
                </c:pt>
                <c:pt idx="9">
                  <c:v>6</c:v>
                </c:pt>
                <c:pt idx="10">
                  <c:v>10</c:v>
                </c:pt>
                <c:pt idx="11">
                  <c:v>12</c:v>
                </c:pt>
                <c:pt idx="12">
                  <c:v>9</c:v>
                </c:pt>
                <c:pt idx="13">
                  <c:v>8</c:v>
                </c:pt>
                <c:pt idx="14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'UCMC Graph Data'!$A$6</c:f>
              <c:strCache>
                <c:ptCount val="1"/>
                <c:pt idx="0">
                  <c:v>Number of Admissions w/ COVID Swab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'UCMC Graph Data'!$B$1:$P$1</c:f>
              <c:strCache>
                <c:ptCount val="15"/>
                <c:pt idx="0">
                  <c:v>43906</c:v>
                </c:pt>
                <c:pt idx="1">
                  <c:v>43907</c:v>
                </c:pt>
                <c:pt idx="2">
                  <c:v>43908</c:v>
                </c:pt>
                <c:pt idx="3">
                  <c:v>43909</c:v>
                </c:pt>
                <c:pt idx="4">
                  <c:v>43910</c:v>
                </c:pt>
                <c:pt idx="5">
                  <c:v>43911</c:v>
                </c:pt>
                <c:pt idx="6">
                  <c:v>43912</c:v>
                </c:pt>
                <c:pt idx="7">
                  <c:v>43913</c:v>
                </c:pt>
                <c:pt idx="8">
                  <c:v>43914</c:v>
                </c:pt>
                <c:pt idx="9">
                  <c:v>43915</c:v>
                </c:pt>
                <c:pt idx="10">
                  <c:v>43916</c:v>
                </c:pt>
                <c:pt idx="11">
                  <c:v>43917</c:v>
                </c:pt>
                <c:pt idx="12">
                  <c:v>43918</c:v>
                </c:pt>
                <c:pt idx="13">
                  <c:v>43919</c:v>
                </c:pt>
                <c:pt idx="14">
                  <c:v>43920</c:v>
                </c:pt>
              </c:strCache>
            </c:strRef>
          </c:cat>
          <c:val>
            <c:numRef>
              <c:f>'UCMC Graph Data'!$B$6:$P$6</c:f>
              <c:numCache>
                <c:ptCount val="15"/>
                <c:pt idx="0">
                  <c:v>11</c:v>
                </c:pt>
                <c:pt idx="1">
                  <c:v>5</c:v>
                </c:pt>
                <c:pt idx="2">
                  <c:v>4</c:v>
                </c:pt>
                <c:pt idx="3">
                  <c:v>7</c:v>
                </c:pt>
                <c:pt idx="4">
                  <c:v>12</c:v>
                </c:pt>
                <c:pt idx="5">
                  <c:v>3</c:v>
                </c:pt>
                <c:pt idx="6">
                  <c:v>10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9</c:v>
                </c:pt>
                <c:pt idx="11">
                  <c:v>10</c:v>
                </c:pt>
                <c:pt idx="12">
                  <c:v>8</c:v>
                </c:pt>
                <c:pt idx="13">
                  <c:v>6</c:v>
                </c:pt>
                <c:pt idx="14">
                  <c:v>5</c:v>
                </c:pt>
              </c:numCache>
            </c:numRef>
          </c:val>
          <c:smooth val="0"/>
        </c:ser>
        <c:marker val="1"/>
        <c:axId val="43484595"/>
        <c:axId val="59979480"/>
      </c:lineChart>
      <c:dateAx>
        <c:axId val="43484595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97948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9979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# of Patients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4845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25"/>
          <c:y val="0.38475"/>
          <c:w val="0.17925"/>
          <c:h val="0.3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WCH ED Volume March 17-30, 2020</a:t>
            </a:r>
          </a:p>
        </c:rich>
      </c:tx>
      <c:layout>
        <c:manualLayout>
          <c:xMode val="factor"/>
          <c:yMode val="factor"/>
          <c:x val="-0.001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3"/>
          <c:w val="0.7685"/>
          <c:h val="0.87425"/>
        </c:manualLayout>
      </c:layout>
      <c:lineChart>
        <c:grouping val="standard"/>
        <c:varyColors val="0"/>
        <c:ser>
          <c:idx val="0"/>
          <c:order val="0"/>
          <c:tx>
            <c:strRef>
              <c:f>'WCH Graph Data'!$A$2</c:f>
              <c:strCache>
                <c:ptCount val="1"/>
                <c:pt idx="0">
                  <c:v>Total Registered ED Patients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'WCH Graph Data'!$B$1:$P$1</c:f>
              <c:strCache>
                <c:ptCount val="14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</c:strCache>
            </c:strRef>
          </c:cat>
          <c:val>
            <c:numRef>
              <c:f>'WCH Graph Data'!$B$2:$P$2</c:f>
              <c:numCache>
                <c:ptCount val="14"/>
                <c:pt idx="0">
                  <c:v>131</c:v>
                </c:pt>
                <c:pt idx="1">
                  <c:v>87</c:v>
                </c:pt>
                <c:pt idx="2">
                  <c:v>109</c:v>
                </c:pt>
                <c:pt idx="3">
                  <c:v>102</c:v>
                </c:pt>
                <c:pt idx="4">
                  <c:v>85</c:v>
                </c:pt>
                <c:pt idx="5">
                  <c:v>67</c:v>
                </c:pt>
                <c:pt idx="6">
                  <c:v>83</c:v>
                </c:pt>
                <c:pt idx="7">
                  <c:v>75</c:v>
                </c:pt>
                <c:pt idx="8">
                  <c:v>94</c:v>
                </c:pt>
                <c:pt idx="9">
                  <c:v>75</c:v>
                </c:pt>
                <c:pt idx="10">
                  <c:v>75</c:v>
                </c:pt>
                <c:pt idx="11">
                  <c:v>68</c:v>
                </c:pt>
                <c:pt idx="12">
                  <c:v>67</c:v>
                </c:pt>
                <c:pt idx="13">
                  <c:v>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'WCH Graph Data'!$A$3</c:f>
              <c:strCache>
                <c:ptCount val="1"/>
                <c:pt idx="0">
                  <c:v>Patients Seen in Main ED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'WCH Graph Data'!$B$1:$P$1</c:f>
              <c:strCache>
                <c:ptCount val="14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</c:strCache>
            </c:strRef>
          </c:cat>
          <c:val>
            <c:numRef>
              <c:f>'WCH Graph Data'!$B$3:$P$3</c:f>
              <c:numCache>
                <c:ptCount val="14"/>
                <c:pt idx="0">
                  <c:v>95</c:v>
                </c:pt>
                <c:pt idx="1">
                  <c:v>54</c:v>
                </c:pt>
                <c:pt idx="2">
                  <c:v>105</c:v>
                </c:pt>
                <c:pt idx="3">
                  <c:v>56</c:v>
                </c:pt>
                <c:pt idx="4">
                  <c:v>77</c:v>
                </c:pt>
                <c:pt idx="5">
                  <c:v>45</c:v>
                </c:pt>
                <c:pt idx="6">
                  <c:v>54</c:v>
                </c:pt>
                <c:pt idx="7">
                  <c:v>51</c:v>
                </c:pt>
                <c:pt idx="8">
                  <c:v>66</c:v>
                </c:pt>
                <c:pt idx="9">
                  <c:v>47</c:v>
                </c:pt>
                <c:pt idx="10">
                  <c:v>46</c:v>
                </c:pt>
                <c:pt idx="11">
                  <c:v>41</c:v>
                </c:pt>
                <c:pt idx="12">
                  <c:v>48</c:v>
                </c:pt>
                <c:pt idx="13">
                  <c:v>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'WCH Graph Data'!$A$4</c:f>
              <c:strCache>
                <c:ptCount val="1"/>
                <c:pt idx="0">
                  <c:v>Patients Sent to Resp ED/Waiting Room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969696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'WCH Graph Data'!$B$1:$P$1</c:f>
              <c:strCache>
                <c:ptCount val="14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</c:strCache>
            </c:strRef>
          </c:cat>
          <c:val>
            <c:numRef>
              <c:f>'WCH Graph Data'!$B$4:$P$4</c:f>
              <c:numCache>
                <c:ptCount val="14"/>
                <c:pt idx="0">
                  <c:v>36</c:v>
                </c:pt>
                <c:pt idx="1">
                  <c:v>33</c:v>
                </c:pt>
                <c:pt idx="2">
                  <c:v>48</c:v>
                </c:pt>
                <c:pt idx="3">
                  <c:v>46</c:v>
                </c:pt>
                <c:pt idx="4">
                  <c:v>30</c:v>
                </c:pt>
                <c:pt idx="5">
                  <c:v>22</c:v>
                </c:pt>
                <c:pt idx="6">
                  <c:v>29</c:v>
                </c:pt>
                <c:pt idx="7">
                  <c:v>24</c:v>
                </c:pt>
                <c:pt idx="8">
                  <c:v>28</c:v>
                </c:pt>
                <c:pt idx="9">
                  <c:v>28</c:v>
                </c:pt>
                <c:pt idx="10">
                  <c:v>29</c:v>
                </c:pt>
                <c:pt idx="11">
                  <c:v>27</c:v>
                </c:pt>
                <c:pt idx="12">
                  <c:v>19</c:v>
                </c:pt>
                <c:pt idx="13">
                  <c:v>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'WCH Graph Data'!$A$5</c:f>
              <c:strCache>
                <c:ptCount val="1"/>
                <c:pt idx="0">
                  <c:v>Admissions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'WCH Graph Data'!$B$1:$P$1</c:f>
              <c:strCache>
                <c:ptCount val="14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</c:strCache>
            </c:strRef>
          </c:cat>
          <c:val>
            <c:numRef>
              <c:f>'WCH Graph Data'!$B$5:$P$5</c:f>
              <c:numCache>
                <c:ptCount val="14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3</c:v>
                </c:pt>
                <c:pt idx="6">
                  <c:v>6</c:v>
                </c:pt>
                <c:pt idx="7">
                  <c:v>6</c:v>
                </c:pt>
                <c:pt idx="8">
                  <c:v>10</c:v>
                </c:pt>
                <c:pt idx="9">
                  <c:v>6</c:v>
                </c:pt>
                <c:pt idx="10">
                  <c:v>10</c:v>
                </c:pt>
                <c:pt idx="11">
                  <c:v>8</c:v>
                </c:pt>
                <c:pt idx="12">
                  <c:v>5</c:v>
                </c:pt>
                <c:pt idx="13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'WCH Graph Data'!$A$6</c:f>
              <c:strCache>
                <c:ptCount val="1"/>
                <c:pt idx="0">
                  <c:v>Number of Admissions w/ COVID Swab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'WCH Graph Data'!$B$1:$P$1</c:f>
              <c:strCache>
                <c:ptCount val="14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</c:strCache>
            </c:strRef>
          </c:cat>
          <c:val>
            <c:numRef>
              <c:f>'WCH Graph Data'!$B$6:$P$6</c:f>
              <c:numCache>
                <c:ptCount val="14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1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4</c:v>
                </c:pt>
                <c:pt idx="10">
                  <c:v>6</c:v>
                </c:pt>
                <c:pt idx="11">
                  <c:v>7</c:v>
                </c:pt>
                <c:pt idx="12">
                  <c:v>0</c:v>
                </c:pt>
                <c:pt idx="13">
                  <c:v>8</c:v>
                </c:pt>
              </c:numCache>
            </c:numRef>
          </c:val>
          <c:smooth val="0"/>
        </c:ser>
        <c:marker val="1"/>
        <c:axId val="55017209"/>
        <c:axId val="8466662"/>
      </c:lineChart>
      <c:dateAx>
        <c:axId val="55017209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46666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84666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01720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25"/>
          <c:y val="0.3845"/>
          <c:w val="0.19625"/>
          <c:h val="0.3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28575</xdr:rowOff>
    </xdr:from>
    <xdr:to>
      <xdr:col>9</xdr:col>
      <xdr:colOff>19050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676275" y="3648075"/>
        <a:ext cx="114014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18</xdr:row>
      <xdr:rowOff>9525</xdr:rowOff>
    </xdr:from>
    <xdr:to>
      <xdr:col>8</xdr:col>
      <xdr:colOff>733425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628650" y="3438525"/>
        <a:ext cx="104298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9.7109375" style="6" bestFit="1" customWidth="1"/>
    <col min="2" max="2" width="11.57421875" style="0" bestFit="1" customWidth="1"/>
    <col min="3" max="3" width="26.8515625" style="0" bestFit="1" customWidth="1"/>
    <col min="4" max="4" width="23.421875" style="0" bestFit="1" customWidth="1"/>
    <col min="5" max="5" width="17.57421875" style="0" bestFit="1" customWidth="1"/>
    <col min="6" max="6" width="36.7109375" style="0" bestFit="1" customWidth="1"/>
    <col min="7" max="7" width="17.8515625" style="0" bestFit="1" customWidth="1"/>
    <col min="8" max="8" width="11.140625" style="0" bestFit="1" customWidth="1"/>
    <col min="9" max="9" width="26.00390625" style="0" bestFit="1" customWidth="1"/>
    <col min="10" max="10" width="29.57421875" style="0" bestFit="1" customWidth="1"/>
    <col min="11" max="11" width="29.57421875" style="0" customWidth="1"/>
    <col min="12" max="12" width="8.28125" style="0" bestFit="1" customWidth="1"/>
    <col min="13" max="13" width="22.421875" style="0" bestFit="1" customWidth="1"/>
  </cols>
  <sheetData>
    <row r="1" spans="3:13" ht="15">
      <c r="C1" s="2" t="s">
        <v>4</v>
      </c>
      <c r="D1" s="1" t="s">
        <v>0</v>
      </c>
      <c r="E1" s="1" t="s">
        <v>6</v>
      </c>
      <c r="F1" s="1" t="s">
        <v>1</v>
      </c>
      <c r="G1" s="1" t="s">
        <v>5</v>
      </c>
      <c r="H1" s="1" t="s">
        <v>2</v>
      </c>
      <c r="I1" s="1" t="s">
        <v>7</v>
      </c>
      <c r="J1" s="1" t="s">
        <v>16</v>
      </c>
      <c r="K1" s="1" t="s">
        <v>17</v>
      </c>
      <c r="L1" s="1" t="s">
        <v>3</v>
      </c>
      <c r="M1" s="1" t="s">
        <v>8</v>
      </c>
    </row>
    <row r="2" spans="1:13" ht="15">
      <c r="A2" s="7">
        <v>43906</v>
      </c>
      <c r="B2" s="8" t="s">
        <v>9</v>
      </c>
      <c r="C2" s="3">
        <v>199</v>
      </c>
      <c r="D2" s="3">
        <v>115</v>
      </c>
      <c r="E2" s="4">
        <f>D2/C2</f>
        <v>0.5778894472361809</v>
      </c>
      <c r="F2" s="3">
        <v>84</v>
      </c>
      <c r="G2" s="4">
        <f>F2/C2</f>
        <v>0.4221105527638191</v>
      </c>
      <c r="H2" s="3">
        <v>11</v>
      </c>
      <c r="I2" s="5">
        <f>H2/F2</f>
        <v>0.13095238095238096</v>
      </c>
      <c r="J2" s="9">
        <v>11</v>
      </c>
      <c r="K2" s="5">
        <f aca="true" t="shared" si="0" ref="K2:K7">J2/H2</f>
        <v>1</v>
      </c>
      <c r="L2" s="3">
        <v>9</v>
      </c>
      <c r="M2" s="5">
        <f>L2/F2</f>
        <v>0.10714285714285714</v>
      </c>
    </row>
    <row r="3" spans="1:13" ht="15">
      <c r="A3" s="7">
        <v>43907</v>
      </c>
      <c r="B3" s="8" t="s">
        <v>10</v>
      </c>
      <c r="C3" s="3">
        <v>180</v>
      </c>
      <c r="D3" s="3">
        <v>117</v>
      </c>
      <c r="E3" s="4">
        <f>D3/C3</f>
        <v>0.65</v>
      </c>
      <c r="F3" s="3">
        <v>63</v>
      </c>
      <c r="G3" s="4">
        <f>F3/C3</f>
        <v>0.35</v>
      </c>
      <c r="H3" s="3">
        <v>8</v>
      </c>
      <c r="I3" s="5">
        <f>H3/F3</f>
        <v>0.12698412698412698</v>
      </c>
      <c r="J3" s="9">
        <v>5</v>
      </c>
      <c r="K3" s="5">
        <f t="shared" si="0"/>
        <v>0.625</v>
      </c>
      <c r="L3" s="3">
        <v>2</v>
      </c>
      <c r="M3" s="5">
        <f>L3/F3</f>
        <v>0.031746031746031744</v>
      </c>
    </row>
    <row r="4" spans="1:13" ht="15">
      <c r="A4" s="7">
        <v>43908</v>
      </c>
      <c r="B4" s="8" t="s">
        <v>11</v>
      </c>
      <c r="C4" s="3">
        <v>143</v>
      </c>
      <c r="D4" s="3">
        <v>106</v>
      </c>
      <c r="E4" s="4">
        <f>D4/C4</f>
        <v>0.7412587412587412</v>
      </c>
      <c r="F4" s="3">
        <v>37</v>
      </c>
      <c r="G4" s="4">
        <f aca="true" t="shared" si="1" ref="G4:G17">F4/C4</f>
        <v>0.25874125874125875</v>
      </c>
      <c r="H4" s="3">
        <v>7</v>
      </c>
      <c r="I4" s="5">
        <f aca="true" t="shared" si="2" ref="I4:I17">H4/F4</f>
        <v>0.1891891891891892</v>
      </c>
      <c r="J4" s="9">
        <v>4</v>
      </c>
      <c r="K4" s="5">
        <f t="shared" si="0"/>
        <v>0.5714285714285714</v>
      </c>
      <c r="L4" s="3">
        <v>0</v>
      </c>
      <c r="M4" s="5">
        <f aca="true" t="shared" si="3" ref="M4:M17">L4/F4</f>
        <v>0</v>
      </c>
    </row>
    <row r="5" spans="1:13" ht="15">
      <c r="A5" s="7">
        <v>43909</v>
      </c>
      <c r="B5" s="8" t="s">
        <v>12</v>
      </c>
      <c r="C5" s="3">
        <v>159</v>
      </c>
      <c r="D5" s="3">
        <f>C5-F5</f>
        <v>112</v>
      </c>
      <c r="E5" s="4">
        <f aca="true" t="shared" si="4" ref="E5:E17">D5/C5</f>
        <v>0.7044025157232704</v>
      </c>
      <c r="F5" s="3">
        <v>47</v>
      </c>
      <c r="G5" s="4">
        <f t="shared" si="1"/>
        <v>0.29559748427672955</v>
      </c>
      <c r="H5" s="3">
        <v>9</v>
      </c>
      <c r="I5" s="5">
        <f t="shared" si="2"/>
        <v>0.19148936170212766</v>
      </c>
      <c r="J5" s="9">
        <v>7</v>
      </c>
      <c r="K5" s="5">
        <f t="shared" si="0"/>
        <v>0.7777777777777778</v>
      </c>
      <c r="L5" s="3">
        <v>2</v>
      </c>
      <c r="M5" s="5">
        <f t="shared" si="3"/>
        <v>0.0425531914893617</v>
      </c>
    </row>
    <row r="6" spans="1:13" ht="15">
      <c r="A6" s="7">
        <v>43910</v>
      </c>
      <c r="B6" s="8" t="s">
        <v>13</v>
      </c>
      <c r="C6" s="3">
        <v>152</v>
      </c>
      <c r="D6" s="3">
        <v>96</v>
      </c>
      <c r="E6" s="4">
        <f t="shared" si="4"/>
        <v>0.631578947368421</v>
      </c>
      <c r="F6" s="3">
        <v>56</v>
      </c>
      <c r="G6" s="4">
        <f t="shared" si="1"/>
        <v>0.3684210526315789</v>
      </c>
      <c r="H6" s="3">
        <v>15</v>
      </c>
      <c r="I6" s="5">
        <f t="shared" si="2"/>
        <v>0.26785714285714285</v>
      </c>
      <c r="J6" s="9">
        <v>12</v>
      </c>
      <c r="K6" s="5">
        <f t="shared" si="0"/>
        <v>0.8</v>
      </c>
      <c r="L6" s="3">
        <v>2</v>
      </c>
      <c r="M6" s="5">
        <f t="shared" si="3"/>
        <v>0.03571428571428571</v>
      </c>
    </row>
    <row r="7" spans="1:13" ht="15">
      <c r="A7" s="7">
        <v>43911</v>
      </c>
      <c r="B7" s="8" t="s">
        <v>14</v>
      </c>
      <c r="C7" s="3">
        <v>142</v>
      </c>
      <c r="D7" s="3">
        <f>C7-F7</f>
        <v>101</v>
      </c>
      <c r="E7" s="4">
        <f t="shared" si="4"/>
        <v>0.7112676056338029</v>
      </c>
      <c r="F7" s="3">
        <v>41</v>
      </c>
      <c r="G7" s="4">
        <f t="shared" si="1"/>
        <v>0.2887323943661972</v>
      </c>
      <c r="H7" s="3">
        <v>5</v>
      </c>
      <c r="I7" s="5">
        <f t="shared" si="2"/>
        <v>0.12195121951219512</v>
      </c>
      <c r="J7" s="9">
        <v>3</v>
      </c>
      <c r="K7" s="5">
        <f t="shared" si="0"/>
        <v>0.6</v>
      </c>
      <c r="L7" s="3">
        <v>1</v>
      </c>
      <c r="M7" s="5">
        <f t="shared" si="3"/>
        <v>0.024390243902439025</v>
      </c>
    </row>
    <row r="8" spans="1:13" ht="15">
      <c r="A8" s="7">
        <v>43912</v>
      </c>
      <c r="B8" s="8" t="s">
        <v>15</v>
      </c>
      <c r="C8" s="3">
        <v>131</v>
      </c>
      <c r="D8" s="3">
        <f>C8-F8</f>
        <v>86</v>
      </c>
      <c r="E8" s="4">
        <f t="shared" si="4"/>
        <v>0.6564885496183206</v>
      </c>
      <c r="F8" s="3">
        <v>45</v>
      </c>
      <c r="G8" s="4">
        <f t="shared" si="1"/>
        <v>0.3435114503816794</v>
      </c>
      <c r="H8" s="3">
        <v>14</v>
      </c>
      <c r="I8" s="5">
        <f t="shared" si="2"/>
        <v>0.3111111111111111</v>
      </c>
      <c r="J8" s="3">
        <v>9</v>
      </c>
      <c r="K8" s="5">
        <f>J8/H8</f>
        <v>0.6428571428571429</v>
      </c>
      <c r="L8" s="3">
        <v>2</v>
      </c>
      <c r="M8" s="5">
        <f t="shared" si="3"/>
        <v>0.044444444444444446</v>
      </c>
    </row>
    <row r="9" spans="1:13" ht="15">
      <c r="A9" s="7">
        <v>43913</v>
      </c>
      <c r="B9" s="8" t="s">
        <v>9</v>
      </c>
      <c r="C9" s="3">
        <v>119</v>
      </c>
      <c r="D9" s="3">
        <v>85</v>
      </c>
      <c r="E9" s="4">
        <f t="shared" si="4"/>
        <v>0.7142857142857143</v>
      </c>
      <c r="F9" s="3">
        <v>34</v>
      </c>
      <c r="G9" s="4">
        <f t="shared" si="1"/>
        <v>0.2857142857142857</v>
      </c>
      <c r="H9" s="3">
        <v>7</v>
      </c>
      <c r="I9" s="5">
        <f t="shared" si="2"/>
        <v>0.20588235294117646</v>
      </c>
      <c r="J9" s="3">
        <v>6</v>
      </c>
      <c r="K9" s="5">
        <f aca="true" t="shared" si="5" ref="K9:K17">J9/H9</f>
        <v>0.8571428571428571</v>
      </c>
      <c r="L9" s="3">
        <v>0</v>
      </c>
      <c r="M9" s="5">
        <f t="shared" si="3"/>
        <v>0</v>
      </c>
    </row>
    <row r="10" spans="1:13" ht="15">
      <c r="A10" s="7">
        <v>43914</v>
      </c>
      <c r="B10" s="8" t="s">
        <v>10</v>
      </c>
      <c r="C10" s="3">
        <v>128</v>
      </c>
      <c r="D10" s="3">
        <v>90</v>
      </c>
      <c r="E10" s="4">
        <f t="shared" si="4"/>
        <v>0.703125</v>
      </c>
      <c r="F10" s="3">
        <v>38</v>
      </c>
      <c r="G10" s="4">
        <f t="shared" si="1"/>
        <v>0.296875</v>
      </c>
      <c r="H10" s="3">
        <v>9</v>
      </c>
      <c r="I10" s="5">
        <f t="shared" si="2"/>
        <v>0.23684210526315788</v>
      </c>
      <c r="J10" s="3">
        <v>7</v>
      </c>
      <c r="K10" s="5">
        <f t="shared" si="5"/>
        <v>0.7777777777777778</v>
      </c>
      <c r="L10" s="3">
        <v>1</v>
      </c>
      <c r="M10" s="5">
        <f t="shared" si="3"/>
        <v>0.02631578947368421</v>
      </c>
    </row>
    <row r="11" spans="1:13" ht="15">
      <c r="A11" s="7">
        <v>43915</v>
      </c>
      <c r="B11" s="8" t="s">
        <v>11</v>
      </c>
      <c r="C11" s="3">
        <v>130</v>
      </c>
      <c r="D11" s="3">
        <f>C11-F11</f>
        <v>101</v>
      </c>
      <c r="E11" s="4">
        <f t="shared" si="4"/>
        <v>0.7769230769230769</v>
      </c>
      <c r="F11" s="3">
        <v>29</v>
      </c>
      <c r="G11" s="4">
        <f t="shared" si="1"/>
        <v>0.2230769230769231</v>
      </c>
      <c r="H11" s="3">
        <v>6</v>
      </c>
      <c r="I11" s="5">
        <f t="shared" si="2"/>
        <v>0.20689655172413793</v>
      </c>
      <c r="J11" s="3">
        <v>6</v>
      </c>
      <c r="K11" s="5">
        <f t="shared" si="5"/>
        <v>1</v>
      </c>
      <c r="L11" s="3">
        <v>0</v>
      </c>
      <c r="M11" s="5">
        <f t="shared" si="3"/>
        <v>0</v>
      </c>
    </row>
    <row r="12" spans="1:13" ht="15">
      <c r="A12" s="7">
        <v>43916</v>
      </c>
      <c r="B12" s="8" t="s">
        <v>12</v>
      </c>
      <c r="C12" s="3">
        <v>134</v>
      </c>
      <c r="D12" s="3">
        <f>C12-F12</f>
        <v>96</v>
      </c>
      <c r="E12" s="4">
        <f t="shared" si="4"/>
        <v>0.7164179104477612</v>
      </c>
      <c r="F12" s="3">
        <v>38</v>
      </c>
      <c r="G12" s="4">
        <f t="shared" si="1"/>
        <v>0.2835820895522388</v>
      </c>
      <c r="H12" s="3">
        <v>10</v>
      </c>
      <c r="I12" s="5">
        <f t="shared" si="2"/>
        <v>0.2631578947368421</v>
      </c>
      <c r="J12" s="3">
        <v>9</v>
      </c>
      <c r="K12" s="5">
        <f t="shared" si="5"/>
        <v>0.9</v>
      </c>
      <c r="L12" s="3">
        <v>0</v>
      </c>
      <c r="M12" s="5">
        <f t="shared" si="3"/>
        <v>0</v>
      </c>
    </row>
    <row r="13" spans="1:13" ht="15">
      <c r="A13" s="7">
        <v>43917</v>
      </c>
      <c r="B13" s="8" t="s">
        <v>13</v>
      </c>
      <c r="C13" s="3">
        <v>118</v>
      </c>
      <c r="D13" s="3">
        <f>C13-F13</f>
        <v>71</v>
      </c>
      <c r="E13" s="4">
        <f t="shared" si="4"/>
        <v>0.6016949152542372</v>
      </c>
      <c r="F13" s="3">
        <v>47</v>
      </c>
      <c r="G13" s="4">
        <f t="shared" si="1"/>
        <v>0.3983050847457627</v>
      </c>
      <c r="H13" s="3">
        <v>12</v>
      </c>
      <c r="I13" s="5">
        <f t="shared" si="2"/>
        <v>0.2553191489361702</v>
      </c>
      <c r="J13" s="3">
        <v>10</v>
      </c>
      <c r="K13" s="5">
        <f t="shared" si="5"/>
        <v>0.8333333333333334</v>
      </c>
      <c r="L13" s="3">
        <v>1</v>
      </c>
      <c r="M13" s="5">
        <f t="shared" si="3"/>
        <v>0.02127659574468085</v>
      </c>
    </row>
    <row r="14" spans="1:13" ht="15">
      <c r="A14" s="7">
        <v>43918</v>
      </c>
      <c r="B14" s="8" t="s">
        <v>14</v>
      </c>
      <c r="C14" s="3">
        <v>115</v>
      </c>
      <c r="D14" s="3">
        <f>C14-F14</f>
        <v>82</v>
      </c>
      <c r="E14" s="4">
        <f t="shared" si="4"/>
        <v>0.7130434782608696</v>
      </c>
      <c r="F14" s="3">
        <v>33</v>
      </c>
      <c r="G14" s="4">
        <f t="shared" si="1"/>
        <v>0.28695652173913044</v>
      </c>
      <c r="H14" s="3">
        <v>9</v>
      </c>
      <c r="I14" s="5">
        <f t="shared" si="2"/>
        <v>0.2727272727272727</v>
      </c>
      <c r="J14" s="3">
        <v>8</v>
      </c>
      <c r="K14" s="5">
        <f t="shared" si="5"/>
        <v>0.8888888888888888</v>
      </c>
      <c r="L14" s="3">
        <v>1</v>
      </c>
      <c r="M14" s="5">
        <f t="shared" si="3"/>
        <v>0.030303030303030304</v>
      </c>
    </row>
    <row r="15" spans="1:13" ht="15">
      <c r="A15" s="7">
        <v>43919</v>
      </c>
      <c r="B15" s="8" t="s">
        <v>15</v>
      </c>
      <c r="C15" s="3">
        <v>138</v>
      </c>
      <c r="D15" s="3">
        <f>C15-F15</f>
        <v>102</v>
      </c>
      <c r="E15" s="4">
        <f t="shared" si="4"/>
        <v>0.7391304347826086</v>
      </c>
      <c r="F15" s="3">
        <v>36</v>
      </c>
      <c r="G15" s="4">
        <f t="shared" si="1"/>
        <v>0.2608695652173913</v>
      </c>
      <c r="H15" s="3">
        <v>8</v>
      </c>
      <c r="I15" s="5">
        <f t="shared" si="2"/>
        <v>0.2222222222222222</v>
      </c>
      <c r="J15" s="3">
        <v>6</v>
      </c>
      <c r="K15" s="5">
        <f t="shared" si="5"/>
        <v>0.75</v>
      </c>
      <c r="L15" s="3">
        <v>0</v>
      </c>
      <c r="M15" s="5">
        <f t="shared" si="3"/>
        <v>0</v>
      </c>
    </row>
    <row r="16" spans="1:13" ht="15">
      <c r="A16" s="7">
        <v>43920</v>
      </c>
      <c r="B16" s="8" t="s">
        <v>9</v>
      </c>
      <c r="C16" s="3">
        <v>127</v>
      </c>
      <c r="D16" s="3">
        <f>C16-F16</f>
        <v>97</v>
      </c>
      <c r="E16" s="4">
        <f t="shared" si="4"/>
        <v>0.7637795275590551</v>
      </c>
      <c r="F16" s="3">
        <v>30</v>
      </c>
      <c r="G16" s="4">
        <f t="shared" si="1"/>
        <v>0.23622047244094488</v>
      </c>
      <c r="H16" s="3">
        <v>7</v>
      </c>
      <c r="I16" s="5">
        <f t="shared" si="2"/>
        <v>0.23333333333333334</v>
      </c>
      <c r="J16" s="3">
        <v>5</v>
      </c>
      <c r="K16" s="5">
        <f t="shared" si="5"/>
        <v>0.7142857142857143</v>
      </c>
      <c r="L16" s="3">
        <v>0</v>
      </c>
      <c r="M16" s="5">
        <f t="shared" si="3"/>
        <v>0</v>
      </c>
    </row>
    <row r="17" spans="1:13" ht="15">
      <c r="A17" s="7">
        <v>43921</v>
      </c>
      <c r="B17" s="8" t="s">
        <v>10</v>
      </c>
      <c r="C17" s="3"/>
      <c r="D17" s="3"/>
      <c r="E17" s="4" t="e">
        <f t="shared" si="4"/>
        <v>#DIV/0!</v>
      </c>
      <c r="F17" s="3"/>
      <c r="G17" s="4" t="e">
        <f t="shared" si="1"/>
        <v>#DIV/0!</v>
      </c>
      <c r="H17" s="3"/>
      <c r="I17" s="5" t="e">
        <f t="shared" si="2"/>
        <v>#DIV/0!</v>
      </c>
      <c r="J17" s="3"/>
      <c r="K17" s="5" t="e">
        <f t="shared" si="5"/>
        <v>#DIV/0!</v>
      </c>
      <c r="L17" s="3"/>
      <c r="M17" s="5" t="e">
        <f t="shared" si="3"/>
        <v>#DIV/0!</v>
      </c>
    </row>
  </sheetData>
  <sheetProtection/>
  <autoFilter ref="A1:M17"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B1">
      <selection activeCell="I40" sqref="I40"/>
    </sheetView>
  </sheetViews>
  <sheetFormatPr defaultColWidth="9.140625" defaultRowHeight="15"/>
  <cols>
    <col min="1" max="1" width="9.7109375" style="0" bestFit="1" customWidth="1"/>
    <col min="2" max="2" width="11.57421875" style="0" bestFit="1" customWidth="1"/>
    <col min="3" max="3" width="26.8515625" style="0" bestFit="1" customWidth="1"/>
    <col min="4" max="4" width="23.421875" style="0" bestFit="1" customWidth="1"/>
    <col min="5" max="5" width="17.57421875" style="0" bestFit="1" customWidth="1"/>
    <col min="6" max="6" width="36.7109375" style="0" bestFit="1" customWidth="1"/>
    <col min="7" max="7" width="17.8515625" style="0" bestFit="1" customWidth="1"/>
    <col min="8" max="8" width="11.140625" style="0" bestFit="1" customWidth="1"/>
    <col min="9" max="9" width="26.00390625" style="0" bestFit="1" customWidth="1"/>
    <col min="10" max="10" width="29.57421875" style="0" bestFit="1" customWidth="1"/>
    <col min="11" max="11" width="29.57421875" style="0" customWidth="1"/>
    <col min="12" max="12" width="6.00390625" style="0" bestFit="1" customWidth="1"/>
    <col min="13" max="13" width="22.421875" style="0" bestFit="1" customWidth="1"/>
  </cols>
  <sheetData>
    <row r="1" spans="1:13" ht="15">
      <c r="A1" s="6"/>
      <c r="C1" s="2" t="s">
        <v>4</v>
      </c>
      <c r="D1" s="1" t="s">
        <v>0</v>
      </c>
      <c r="E1" s="1" t="s">
        <v>6</v>
      </c>
      <c r="F1" s="1" t="s">
        <v>1</v>
      </c>
      <c r="G1" s="1" t="s">
        <v>5</v>
      </c>
      <c r="H1" s="1" t="s">
        <v>2</v>
      </c>
      <c r="I1" s="1" t="s">
        <v>7</v>
      </c>
      <c r="J1" s="1" t="s">
        <v>16</v>
      </c>
      <c r="K1" s="1" t="s">
        <v>17</v>
      </c>
      <c r="L1" s="1" t="s">
        <v>3</v>
      </c>
      <c r="M1" s="1" t="s">
        <v>8</v>
      </c>
    </row>
    <row r="2" spans="1:13" ht="15">
      <c r="A2" s="7">
        <v>43906</v>
      </c>
      <c r="B2" s="8" t="s">
        <v>9</v>
      </c>
      <c r="C2" s="3"/>
      <c r="D2" s="3"/>
      <c r="E2" s="4" t="e">
        <f>D2/C2</f>
        <v>#DIV/0!</v>
      </c>
      <c r="F2" s="3"/>
      <c r="G2" s="4" t="e">
        <f>F2/C2</f>
        <v>#DIV/0!</v>
      </c>
      <c r="H2" s="3"/>
      <c r="I2" s="5" t="e">
        <f>H2/F2</f>
        <v>#DIV/0!</v>
      </c>
      <c r="J2" s="9"/>
      <c r="K2" s="10"/>
      <c r="L2" s="3"/>
      <c r="M2" s="5" t="e">
        <f>L2/F2</f>
        <v>#DIV/0!</v>
      </c>
    </row>
    <row r="3" spans="1:13" ht="15">
      <c r="A3" s="7">
        <v>43907</v>
      </c>
      <c r="B3" s="8" t="s">
        <v>10</v>
      </c>
      <c r="C3" s="3">
        <v>131</v>
      </c>
      <c r="D3" s="3">
        <v>95</v>
      </c>
      <c r="E3" s="4">
        <f>D3/C3</f>
        <v>0.7251908396946565</v>
      </c>
      <c r="F3" s="3">
        <v>36</v>
      </c>
      <c r="G3" s="4">
        <f>F3/C3</f>
        <v>0.2748091603053435</v>
      </c>
      <c r="H3" s="3">
        <v>5</v>
      </c>
      <c r="I3" s="5">
        <f>H3/F3</f>
        <v>0.1388888888888889</v>
      </c>
      <c r="J3" s="9">
        <v>5</v>
      </c>
      <c r="K3" s="5">
        <f aca="true" t="shared" si="0" ref="K3:K8">J3/H3</f>
        <v>1</v>
      </c>
      <c r="L3" s="3">
        <v>0</v>
      </c>
      <c r="M3" s="5">
        <f>L3/F3</f>
        <v>0</v>
      </c>
    </row>
    <row r="4" spans="1:13" ht="15">
      <c r="A4" s="7">
        <v>43908</v>
      </c>
      <c r="B4" s="8" t="s">
        <v>11</v>
      </c>
      <c r="C4" s="3">
        <v>87</v>
      </c>
      <c r="D4" s="3">
        <v>54</v>
      </c>
      <c r="E4" s="4">
        <f>D4/C4</f>
        <v>0.6206896551724138</v>
      </c>
      <c r="F4" s="3">
        <v>33</v>
      </c>
      <c r="G4" s="4">
        <f aca="true" t="shared" si="1" ref="G4:G17">F4/C4</f>
        <v>0.3793103448275862</v>
      </c>
      <c r="H4" s="3">
        <v>6</v>
      </c>
      <c r="I4" s="5">
        <f aca="true" t="shared" si="2" ref="I4:I17">H4/F4</f>
        <v>0.18181818181818182</v>
      </c>
      <c r="J4" s="9">
        <v>3</v>
      </c>
      <c r="K4" s="5">
        <f t="shared" si="0"/>
        <v>0.5</v>
      </c>
      <c r="L4" s="3">
        <v>0</v>
      </c>
      <c r="M4" s="5">
        <f aca="true" t="shared" si="3" ref="M4:M17">L4/F4</f>
        <v>0</v>
      </c>
    </row>
    <row r="5" spans="1:13" ht="15">
      <c r="A5" s="7">
        <v>43909</v>
      </c>
      <c r="B5" s="8" t="s">
        <v>12</v>
      </c>
      <c r="C5" s="3">
        <v>109</v>
      </c>
      <c r="D5" s="3">
        <f>C5-F5</f>
        <v>61</v>
      </c>
      <c r="E5" s="4">
        <f aca="true" t="shared" si="4" ref="E5:E17">D5/C5</f>
        <v>0.5596330275229358</v>
      </c>
      <c r="F5" s="3">
        <v>48</v>
      </c>
      <c r="G5" s="4">
        <f t="shared" si="1"/>
        <v>0.44036697247706424</v>
      </c>
      <c r="H5" s="3">
        <v>4</v>
      </c>
      <c r="I5" s="5">
        <f t="shared" si="2"/>
        <v>0.08333333333333333</v>
      </c>
      <c r="J5" s="9">
        <v>3</v>
      </c>
      <c r="K5" s="5">
        <f t="shared" si="0"/>
        <v>0.75</v>
      </c>
      <c r="L5" s="3">
        <v>0</v>
      </c>
      <c r="M5" s="5">
        <f t="shared" si="3"/>
        <v>0</v>
      </c>
    </row>
    <row r="6" spans="1:13" ht="15">
      <c r="A6" s="7">
        <v>43910</v>
      </c>
      <c r="B6" s="8" t="s">
        <v>13</v>
      </c>
      <c r="C6" s="3">
        <v>102</v>
      </c>
      <c r="D6" s="3">
        <v>56</v>
      </c>
      <c r="E6" s="4">
        <f t="shared" si="4"/>
        <v>0.5490196078431373</v>
      </c>
      <c r="F6" s="3">
        <v>46</v>
      </c>
      <c r="G6" s="4">
        <f t="shared" si="1"/>
        <v>0.45098039215686275</v>
      </c>
      <c r="H6" s="3">
        <v>6</v>
      </c>
      <c r="I6" s="5">
        <f t="shared" si="2"/>
        <v>0.13043478260869565</v>
      </c>
      <c r="J6" s="9">
        <v>3</v>
      </c>
      <c r="K6" s="5">
        <f t="shared" si="0"/>
        <v>0.5</v>
      </c>
      <c r="L6" s="3">
        <v>0</v>
      </c>
      <c r="M6" s="5">
        <f t="shared" si="3"/>
        <v>0</v>
      </c>
    </row>
    <row r="7" spans="1:13" ht="15">
      <c r="A7" s="7">
        <v>43911</v>
      </c>
      <c r="B7" s="8" t="s">
        <v>14</v>
      </c>
      <c r="C7" s="3">
        <v>85</v>
      </c>
      <c r="D7" s="3">
        <f aca="true" t="shared" si="5" ref="D7:D16">C7-F7</f>
        <v>55</v>
      </c>
      <c r="E7" s="4">
        <f t="shared" si="4"/>
        <v>0.6470588235294118</v>
      </c>
      <c r="F7" s="3">
        <v>30</v>
      </c>
      <c r="G7" s="4">
        <f t="shared" si="1"/>
        <v>0.35294117647058826</v>
      </c>
      <c r="H7" s="3">
        <v>8</v>
      </c>
      <c r="I7" s="5">
        <f t="shared" si="2"/>
        <v>0.26666666666666666</v>
      </c>
      <c r="J7" s="9">
        <v>6</v>
      </c>
      <c r="K7" s="5">
        <f t="shared" si="0"/>
        <v>0.75</v>
      </c>
      <c r="L7" s="3">
        <v>0</v>
      </c>
      <c r="M7" s="5">
        <f t="shared" si="3"/>
        <v>0</v>
      </c>
    </row>
    <row r="8" spans="1:13" ht="15">
      <c r="A8" s="7">
        <v>43912</v>
      </c>
      <c r="B8" s="8" t="s">
        <v>15</v>
      </c>
      <c r="C8" s="3">
        <v>67</v>
      </c>
      <c r="D8" s="3">
        <f t="shared" si="5"/>
        <v>45</v>
      </c>
      <c r="E8" s="4">
        <f t="shared" si="4"/>
        <v>0.6716417910447762</v>
      </c>
      <c r="F8" s="3">
        <v>22</v>
      </c>
      <c r="G8" s="4">
        <f t="shared" si="1"/>
        <v>0.3283582089552239</v>
      </c>
      <c r="H8" s="3">
        <v>3</v>
      </c>
      <c r="I8" s="5">
        <f t="shared" si="2"/>
        <v>0.13636363636363635</v>
      </c>
      <c r="J8" s="3">
        <v>1</v>
      </c>
      <c r="K8" s="5">
        <f t="shared" si="0"/>
        <v>0.3333333333333333</v>
      </c>
      <c r="L8" s="3">
        <v>0</v>
      </c>
      <c r="M8" s="5">
        <f t="shared" si="3"/>
        <v>0</v>
      </c>
    </row>
    <row r="9" spans="1:13" ht="15">
      <c r="A9" s="7">
        <v>43913</v>
      </c>
      <c r="B9" s="8" t="s">
        <v>9</v>
      </c>
      <c r="C9" s="3">
        <v>83</v>
      </c>
      <c r="D9" s="3">
        <f t="shared" si="5"/>
        <v>54</v>
      </c>
      <c r="E9" s="4">
        <f t="shared" si="4"/>
        <v>0.6506024096385542</v>
      </c>
      <c r="F9" s="3">
        <v>29</v>
      </c>
      <c r="G9" s="4">
        <f t="shared" si="1"/>
        <v>0.3493975903614458</v>
      </c>
      <c r="H9" s="3">
        <v>6</v>
      </c>
      <c r="I9" s="5">
        <f t="shared" si="2"/>
        <v>0.20689655172413793</v>
      </c>
      <c r="J9" s="3">
        <v>4</v>
      </c>
      <c r="K9" s="5">
        <f aca="true" t="shared" si="6" ref="K9:K17">J9/H9</f>
        <v>0.6666666666666666</v>
      </c>
      <c r="L9" s="3">
        <v>1</v>
      </c>
      <c r="M9" s="5">
        <f t="shared" si="3"/>
        <v>0.034482758620689655</v>
      </c>
    </row>
    <row r="10" spans="1:13" ht="15">
      <c r="A10" s="7">
        <v>43914</v>
      </c>
      <c r="B10" s="8" t="s">
        <v>10</v>
      </c>
      <c r="C10" s="3">
        <v>75</v>
      </c>
      <c r="D10" s="3">
        <f t="shared" si="5"/>
        <v>51</v>
      </c>
      <c r="E10" s="4">
        <f t="shared" si="4"/>
        <v>0.68</v>
      </c>
      <c r="F10" s="3">
        <v>24</v>
      </c>
      <c r="G10" s="4">
        <f t="shared" si="1"/>
        <v>0.32</v>
      </c>
      <c r="H10" s="3">
        <v>6</v>
      </c>
      <c r="I10" s="5">
        <f t="shared" si="2"/>
        <v>0.25</v>
      </c>
      <c r="J10" s="3">
        <v>6</v>
      </c>
      <c r="K10" s="5">
        <f t="shared" si="6"/>
        <v>1</v>
      </c>
      <c r="L10" s="3">
        <v>0</v>
      </c>
      <c r="M10" s="5">
        <f t="shared" si="3"/>
        <v>0</v>
      </c>
    </row>
    <row r="11" spans="1:13" ht="15">
      <c r="A11" s="7">
        <v>43915</v>
      </c>
      <c r="B11" s="8" t="s">
        <v>11</v>
      </c>
      <c r="C11" s="3">
        <v>94</v>
      </c>
      <c r="D11" s="3">
        <f t="shared" si="5"/>
        <v>66</v>
      </c>
      <c r="E11" s="4">
        <f t="shared" si="4"/>
        <v>0.7021276595744681</v>
      </c>
      <c r="F11" s="3">
        <v>28</v>
      </c>
      <c r="G11" s="4">
        <f t="shared" si="1"/>
        <v>0.2978723404255319</v>
      </c>
      <c r="H11" s="3">
        <v>10</v>
      </c>
      <c r="I11" s="5">
        <f t="shared" si="2"/>
        <v>0.35714285714285715</v>
      </c>
      <c r="J11" s="3">
        <v>7</v>
      </c>
      <c r="K11" s="5">
        <f t="shared" si="6"/>
        <v>0.7</v>
      </c>
      <c r="L11" s="3">
        <v>1</v>
      </c>
      <c r="M11" s="5">
        <f t="shared" si="3"/>
        <v>0.03571428571428571</v>
      </c>
    </row>
    <row r="12" spans="1:13" ht="15">
      <c r="A12" s="7">
        <v>43916</v>
      </c>
      <c r="B12" s="8" t="s">
        <v>12</v>
      </c>
      <c r="C12" s="3">
        <v>75</v>
      </c>
      <c r="D12" s="3">
        <f t="shared" si="5"/>
        <v>47</v>
      </c>
      <c r="E12" s="4">
        <f t="shared" si="4"/>
        <v>0.6266666666666667</v>
      </c>
      <c r="F12" s="3">
        <v>28</v>
      </c>
      <c r="G12" s="4">
        <f t="shared" si="1"/>
        <v>0.37333333333333335</v>
      </c>
      <c r="H12" s="3">
        <v>6</v>
      </c>
      <c r="I12" s="5">
        <f t="shared" si="2"/>
        <v>0.21428571428571427</v>
      </c>
      <c r="J12" s="3">
        <v>4</v>
      </c>
      <c r="K12" s="5">
        <f t="shared" si="6"/>
        <v>0.6666666666666666</v>
      </c>
      <c r="L12" s="3">
        <v>0</v>
      </c>
      <c r="M12" s="5">
        <f t="shared" si="3"/>
        <v>0</v>
      </c>
    </row>
    <row r="13" spans="1:13" ht="15">
      <c r="A13" s="7">
        <v>43917</v>
      </c>
      <c r="B13" s="8" t="s">
        <v>13</v>
      </c>
      <c r="C13" s="3">
        <v>75</v>
      </c>
      <c r="D13" s="3">
        <f t="shared" si="5"/>
        <v>46</v>
      </c>
      <c r="E13" s="4">
        <f t="shared" si="4"/>
        <v>0.6133333333333333</v>
      </c>
      <c r="F13" s="3">
        <v>29</v>
      </c>
      <c r="G13" s="4">
        <f t="shared" si="1"/>
        <v>0.38666666666666666</v>
      </c>
      <c r="H13" s="3">
        <v>10</v>
      </c>
      <c r="I13" s="5">
        <f t="shared" si="2"/>
        <v>0.3448275862068966</v>
      </c>
      <c r="J13" s="3">
        <v>6</v>
      </c>
      <c r="K13" s="5">
        <f t="shared" si="6"/>
        <v>0.6</v>
      </c>
      <c r="L13" s="3">
        <v>0</v>
      </c>
      <c r="M13" s="5">
        <f t="shared" si="3"/>
        <v>0</v>
      </c>
    </row>
    <row r="14" spans="1:13" ht="15">
      <c r="A14" s="7">
        <v>43918</v>
      </c>
      <c r="B14" s="8" t="s">
        <v>14</v>
      </c>
      <c r="C14" s="3">
        <v>68</v>
      </c>
      <c r="D14" s="3">
        <f t="shared" si="5"/>
        <v>41</v>
      </c>
      <c r="E14" s="4">
        <f t="shared" si="4"/>
        <v>0.6029411764705882</v>
      </c>
      <c r="F14" s="3">
        <v>27</v>
      </c>
      <c r="G14" s="4">
        <f t="shared" si="1"/>
        <v>0.39705882352941174</v>
      </c>
      <c r="H14" s="3">
        <v>8</v>
      </c>
      <c r="I14" s="5">
        <f t="shared" si="2"/>
        <v>0.2962962962962963</v>
      </c>
      <c r="J14" s="3">
        <v>7</v>
      </c>
      <c r="K14" s="5">
        <f t="shared" si="6"/>
        <v>0.875</v>
      </c>
      <c r="L14" s="3">
        <v>0</v>
      </c>
      <c r="M14" s="5">
        <f t="shared" si="3"/>
        <v>0</v>
      </c>
    </row>
    <row r="15" spans="1:13" ht="15">
      <c r="A15" s="7">
        <v>43919</v>
      </c>
      <c r="B15" s="8" t="s">
        <v>15</v>
      </c>
      <c r="C15" s="3">
        <v>67</v>
      </c>
      <c r="D15" s="3">
        <f t="shared" si="5"/>
        <v>48</v>
      </c>
      <c r="E15" s="4">
        <f t="shared" si="4"/>
        <v>0.7164179104477612</v>
      </c>
      <c r="F15" s="3">
        <v>19</v>
      </c>
      <c r="G15" s="4">
        <f t="shared" si="1"/>
        <v>0.2835820895522388</v>
      </c>
      <c r="H15" s="3">
        <v>5</v>
      </c>
      <c r="I15" s="5">
        <f t="shared" si="2"/>
        <v>0.2631578947368421</v>
      </c>
      <c r="J15" s="3">
        <v>0</v>
      </c>
      <c r="K15" s="5">
        <f t="shared" si="6"/>
        <v>0</v>
      </c>
      <c r="L15" s="3">
        <v>0</v>
      </c>
      <c r="M15" s="5">
        <f t="shared" si="3"/>
        <v>0</v>
      </c>
    </row>
    <row r="16" spans="1:13" ht="15">
      <c r="A16" s="7">
        <v>43920</v>
      </c>
      <c r="B16" s="8" t="s">
        <v>9</v>
      </c>
      <c r="C16" s="3">
        <v>80</v>
      </c>
      <c r="D16" s="3">
        <f t="shared" si="5"/>
        <v>41</v>
      </c>
      <c r="E16" s="4">
        <f t="shared" si="4"/>
        <v>0.5125</v>
      </c>
      <c r="F16" s="3">
        <v>39</v>
      </c>
      <c r="G16" s="4">
        <f t="shared" si="1"/>
        <v>0.4875</v>
      </c>
      <c r="H16" s="3">
        <v>10</v>
      </c>
      <c r="I16" s="5">
        <f t="shared" si="2"/>
        <v>0.2564102564102564</v>
      </c>
      <c r="J16" s="3">
        <v>8</v>
      </c>
      <c r="K16" s="5">
        <f t="shared" si="6"/>
        <v>0.8</v>
      </c>
      <c r="L16" s="3">
        <v>0</v>
      </c>
      <c r="M16" s="5">
        <f t="shared" si="3"/>
        <v>0</v>
      </c>
    </row>
    <row r="17" spans="1:13" ht="15">
      <c r="A17" s="7">
        <v>43921</v>
      </c>
      <c r="B17" s="8" t="s">
        <v>10</v>
      </c>
      <c r="C17" s="3"/>
      <c r="D17" s="3"/>
      <c r="E17" s="4" t="e">
        <f t="shared" si="4"/>
        <v>#DIV/0!</v>
      </c>
      <c r="F17" s="3"/>
      <c r="G17" s="4" t="e">
        <f t="shared" si="1"/>
        <v>#DIV/0!</v>
      </c>
      <c r="H17" s="3"/>
      <c r="I17" s="5" t="e">
        <f t="shared" si="2"/>
        <v>#DIV/0!</v>
      </c>
      <c r="J17" s="3"/>
      <c r="K17" s="5" t="e">
        <f t="shared" si="6"/>
        <v>#DIV/0!</v>
      </c>
      <c r="L17" s="3"/>
      <c r="M17" s="5" t="e">
        <f t="shared" si="3"/>
        <v>#DIV/0!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Q2" sqref="Q2"/>
    </sheetView>
  </sheetViews>
  <sheetFormatPr defaultColWidth="9.140625" defaultRowHeight="15"/>
  <cols>
    <col min="1" max="1" width="36.7109375" style="0" bestFit="1" customWidth="1"/>
    <col min="2" max="17" width="9.7109375" style="0" bestFit="1" customWidth="1"/>
  </cols>
  <sheetData>
    <row r="1" spans="2:17" ht="15">
      <c r="B1" s="7">
        <v>43906</v>
      </c>
      <c r="C1" s="7">
        <v>43907</v>
      </c>
      <c r="D1" s="7">
        <v>43908</v>
      </c>
      <c r="E1" s="7">
        <v>43909</v>
      </c>
      <c r="F1" s="7">
        <v>43910</v>
      </c>
      <c r="G1" s="7">
        <v>43911</v>
      </c>
      <c r="H1" s="7">
        <v>43912</v>
      </c>
      <c r="I1" s="7">
        <v>43913</v>
      </c>
      <c r="J1" s="7">
        <v>43914</v>
      </c>
      <c r="K1" s="7">
        <v>43915</v>
      </c>
      <c r="L1" s="7">
        <v>43916</v>
      </c>
      <c r="M1" s="7">
        <v>43917</v>
      </c>
      <c r="N1" s="7">
        <v>43918</v>
      </c>
      <c r="O1" s="7">
        <v>43919</v>
      </c>
      <c r="P1" s="7">
        <v>43920</v>
      </c>
      <c r="Q1" s="7">
        <v>43921</v>
      </c>
    </row>
    <row r="2" spans="1:17" ht="15">
      <c r="A2" s="2" t="s">
        <v>4</v>
      </c>
      <c r="B2" s="3">
        <v>199</v>
      </c>
      <c r="C2" s="3">
        <v>180</v>
      </c>
      <c r="D2" s="3">
        <v>143</v>
      </c>
      <c r="E2" s="3">
        <v>159</v>
      </c>
      <c r="F2" s="3">
        <v>152</v>
      </c>
      <c r="G2" s="3">
        <v>142</v>
      </c>
      <c r="H2" s="3">
        <f>'UCMC Resp ED'!$C$8</f>
        <v>131</v>
      </c>
      <c r="I2" s="3">
        <v>119</v>
      </c>
      <c r="J2" s="3">
        <v>128</v>
      </c>
      <c r="K2" s="3">
        <v>130</v>
      </c>
      <c r="L2" s="3">
        <v>134</v>
      </c>
      <c r="M2" s="3">
        <v>118</v>
      </c>
      <c r="N2" s="3">
        <v>115</v>
      </c>
      <c r="O2" s="3">
        <v>138</v>
      </c>
      <c r="P2" s="3">
        <v>127</v>
      </c>
      <c r="Q2" s="3"/>
    </row>
    <row r="3" spans="1:17" ht="15">
      <c r="A3" s="1" t="s">
        <v>0</v>
      </c>
      <c r="B3" s="3">
        <v>115</v>
      </c>
      <c r="C3" s="3">
        <v>117</v>
      </c>
      <c r="D3" s="3">
        <v>106</v>
      </c>
      <c r="E3" s="3">
        <v>112</v>
      </c>
      <c r="F3" s="3">
        <v>96</v>
      </c>
      <c r="G3" s="3">
        <v>101</v>
      </c>
      <c r="H3" s="3">
        <f>'UCMC Resp ED'!$D$8</f>
        <v>86</v>
      </c>
      <c r="I3" s="3">
        <v>85</v>
      </c>
      <c r="J3" s="3">
        <f>J2-J4</f>
        <v>90</v>
      </c>
      <c r="K3" s="3">
        <v>101</v>
      </c>
      <c r="L3" s="3">
        <v>96</v>
      </c>
      <c r="M3" s="3">
        <v>71</v>
      </c>
      <c r="N3" s="3">
        <f>N2-N4</f>
        <v>82</v>
      </c>
      <c r="O3" s="3">
        <v>102</v>
      </c>
      <c r="P3" s="3">
        <v>97</v>
      </c>
      <c r="Q3" s="3"/>
    </row>
    <row r="4" spans="1:17" ht="15">
      <c r="A4" s="1" t="s">
        <v>1</v>
      </c>
      <c r="B4" s="3">
        <v>84</v>
      </c>
      <c r="C4" s="3">
        <v>63</v>
      </c>
      <c r="D4" s="3">
        <v>37</v>
      </c>
      <c r="E4" s="3">
        <v>47</v>
      </c>
      <c r="F4" s="3">
        <v>56</v>
      </c>
      <c r="G4" s="3">
        <v>41</v>
      </c>
      <c r="H4" s="3">
        <f>'UCMC Resp ED'!$F$8</f>
        <v>45</v>
      </c>
      <c r="I4" s="3">
        <v>34</v>
      </c>
      <c r="J4" s="3">
        <v>38</v>
      </c>
      <c r="K4" s="3">
        <v>29</v>
      </c>
      <c r="L4" s="3">
        <v>38</v>
      </c>
      <c r="M4" s="3">
        <v>47</v>
      </c>
      <c r="N4" s="3">
        <v>33</v>
      </c>
      <c r="O4" s="3">
        <v>36</v>
      </c>
      <c r="P4" s="3">
        <v>30</v>
      </c>
      <c r="Q4" s="3"/>
    </row>
    <row r="5" spans="1:17" ht="15">
      <c r="A5" s="1" t="s">
        <v>2</v>
      </c>
      <c r="B5" s="3">
        <v>11</v>
      </c>
      <c r="C5" s="3">
        <v>8</v>
      </c>
      <c r="D5" s="3">
        <v>7</v>
      </c>
      <c r="E5" s="3">
        <v>9</v>
      </c>
      <c r="F5" s="3">
        <v>15</v>
      </c>
      <c r="G5" s="3">
        <v>5</v>
      </c>
      <c r="H5" s="3">
        <f>'UCMC Resp ED'!$H$8</f>
        <v>14</v>
      </c>
      <c r="I5" s="3">
        <v>7</v>
      </c>
      <c r="J5" s="3">
        <v>9</v>
      </c>
      <c r="K5" s="3">
        <v>6</v>
      </c>
      <c r="L5" s="3">
        <v>10</v>
      </c>
      <c r="M5" s="3">
        <v>12</v>
      </c>
      <c r="N5" s="3">
        <v>9</v>
      </c>
      <c r="O5" s="3">
        <v>8</v>
      </c>
      <c r="P5" s="3">
        <v>7</v>
      </c>
      <c r="Q5" s="3"/>
    </row>
    <row r="6" spans="1:17" ht="15">
      <c r="A6" s="1" t="s">
        <v>18</v>
      </c>
      <c r="B6" s="9">
        <v>11</v>
      </c>
      <c r="C6" s="9">
        <v>5</v>
      </c>
      <c r="D6" s="9">
        <v>4</v>
      </c>
      <c r="E6" s="9">
        <v>7</v>
      </c>
      <c r="F6" s="9">
        <v>12</v>
      </c>
      <c r="G6" s="9">
        <v>3</v>
      </c>
      <c r="H6" s="3">
        <v>10</v>
      </c>
      <c r="I6" s="3">
        <v>6</v>
      </c>
      <c r="J6" s="3">
        <v>7</v>
      </c>
      <c r="K6" s="3">
        <v>6</v>
      </c>
      <c r="L6" s="3">
        <v>9</v>
      </c>
      <c r="M6" s="3">
        <v>10</v>
      </c>
      <c r="N6" s="3">
        <v>8</v>
      </c>
      <c r="O6" s="3">
        <v>6</v>
      </c>
      <c r="P6" s="3">
        <v>5</v>
      </c>
      <c r="Q6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Q2" sqref="Q2"/>
    </sheetView>
  </sheetViews>
  <sheetFormatPr defaultColWidth="9.140625" defaultRowHeight="15"/>
  <cols>
    <col min="1" max="1" width="36.7109375" style="0" bestFit="1" customWidth="1"/>
    <col min="2" max="2" width="9.7109375" style="0" hidden="1" customWidth="1"/>
    <col min="3" max="17" width="9.7109375" style="0" bestFit="1" customWidth="1"/>
  </cols>
  <sheetData>
    <row r="1" spans="2:17" ht="15">
      <c r="B1" s="7">
        <v>43906</v>
      </c>
      <c r="C1" s="7">
        <v>43907</v>
      </c>
      <c r="D1" s="7">
        <v>43908</v>
      </c>
      <c r="E1" s="7">
        <v>43909</v>
      </c>
      <c r="F1" s="7">
        <v>43910</v>
      </c>
      <c r="G1" s="7">
        <v>43911</v>
      </c>
      <c r="H1" s="7">
        <v>43912</v>
      </c>
      <c r="I1" s="7">
        <v>43913</v>
      </c>
      <c r="J1" s="7">
        <v>43914</v>
      </c>
      <c r="K1" s="7">
        <v>43915</v>
      </c>
      <c r="L1" s="7">
        <v>43916</v>
      </c>
      <c r="M1" s="7">
        <v>43917</v>
      </c>
      <c r="N1" s="7">
        <v>43918</v>
      </c>
      <c r="O1" s="7">
        <v>43919</v>
      </c>
      <c r="P1" s="7">
        <v>43920</v>
      </c>
      <c r="Q1" s="7">
        <v>43921</v>
      </c>
    </row>
    <row r="2" spans="1:17" ht="15">
      <c r="A2" s="2" t="s">
        <v>4</v>
      </c>
      <c r="B2" s="3"/>
      <c r="C2" s="3">
        <f>'WCH Resp ED'!C3</f>
        <v>131</v>
      </c>
      <c r="D2" s="3">
        <v>87</v>
      </c>
      <c r="E2" s="3">
        <v>109</v>
      </c>
      <c r="F2" s="3">
        <v>102</v>
      </c>
      <c r="G2" s="3">
        <v>85</v>
      </c>
      <c r="H2" s="3">
        <v>67</v>
      </c>
      <c r="I2" s="3">
        <v>83</v>
      </c>
      <c r="J2" s="3">
        <v>75</v>
      </c>
      <c r="K2" s="3">
        <v>94</v>
      </c>
      <c r="L2" s="3">
        <v>75</v>
      </c>
      <c r="M2" s="3">
        <v>75</v>
      </c>
      <c r="N2" s="3">
        <v>68</v>
      </c>
      <c r="O2" s="3">
        <v>67</v>
      </c>
      <c r="P2" s="3">
        <v>80</v>
      </c>
      <c r="Q2" s="3"/>
    </row>
    <row r="3" spans="1:17" ht="15">
      <c r="A3" s="1" t="s">
        <v>0</v>
      </c>
      <c r="B3" s="3"/>
      <c r="C3" s="3">
        <f>'WCH Resp ED'!D3</f>
        <v>95</v>
      </c>
      <c r="D3" s="3">
        <v>54</v>
      </c>
      <c r="E3" s="3">
        <f>E2-E5</f>
        <v>105</v>
      </c>
      <c r="F3" s="3">
        <v>56</v>
      </c>
      <c r="G3" s="3">
        <f>G2-G5</f>
        <v>77</v>
      </c>
      <c r="H3" s="3">
        <v>45</v>
      </c>
      <c r="I3" s="3">
        <v>54</v>
      </c>
      <c r="J3" s="3">
        <v>51</v>
      </c>
      <c r="K3" s="3">
        <v>66</v>
      </c>
      <c r="L3" s="3">
        <v>47</v>
      </c>
      <c r="M3" s="3">
        <v>46</v>
      </c>
      <c r="N3" s="3">
        <f>N2-N4</f>
        <v>41</v>
      </c>
      <c r="O3" s="3">
        <v>48</v>
      </c>
      <c r="P3" s="3">
        <v>41</v>
      </c>
      <c r="Q3" s="3"/>
    </row>
    <row r="4" spans="1:17" ht="15">
      <c r="A4" s="1" t="s">
        <v>1</v>
      </c>
      <c r="B4" s="3"/>
      <c r="C4" s="3">
        <f>'WCH Resp ED'!F3</f>
        <v>36</v>
      </c>
      <c r="D4" s="3">
        <v>33</v>
      </c>
      <c r="E4" s="3">
        <v>48</v>
      </c>
      <c r="F4" s="3">
        <v>46</v>
      </c>
      <c r="G4" s="3">
        <v>30</v>
      </c>
      <c r="H4" s="3">
        <v>22</v>
      </c>
      <c r="I4" s="3">
        <v>29</v>
      </c>
      <c r="J4" s="3">
        <v>24</v>
      </c>
      <c r="K4" s="3">
        <v>28</v>
      </c>
      <c r="L4" s="3">
        <v>28</v>
      </c>
      <c r="M4" s="3">
        <v>29</v>
      </c>
      <c r="N4" s="3">
        <v>27</v>
      </c>
      <c r="O4" s="3">
        <v>19</v>
      </c>
      <c r="P4" s="3">
        <v>39</v>
      </c>
      <c r="Q4" s="3"/>
    </row>
    <row r="5" spans="1:17" ht="15">
      <c r="A5" s="1" t="s">
        <v>2</v>
      </c>
      <c r="B5" s="3"/>
      <c r="C5" s="3">
        <v>5</v>
      </c>
      <c r="D5" s="3">
        <v>6</v>
      </c>
      <c r="E5" s="3">
        <v>4</v>
      </c>
      <c r="F5" s="3">
        <v>6</v>
      </c>
      <c r="G5" s="3">
        <v>8</v>
      </c>
      <c r="H5" s="3">
        <v>3</v>
      </c>
      <c r="I5" s="3">
        <v>6</v>
      </c>
      <c r="J5" s="3">
        <v>6</v>
      </c>
      <c r="K5" s="3">
        <v>10</v>
      </c>
      <c r="L5" s="3">
        <v>6</v>
      </c>
      <c r="M5" s="3">
        <v>10</v>
      </c>
      <c r="N5" s="3">
        <v>8</v>
      </c>
      <c r="O5" s="3">
        <v>5</v>
      </c>
      <c r="P5" s="3">
        <v>10</v>
      </c>
      <c r="Q5" s="3"/>
    </row>
    <row r="6" spans="1:17" ht="15">
      <c r="A6" s="1" t="s">
        <v>18</v>
      </c>
      <c r="B6" s="3"/>
      <c r="C6" s="9">
        <v>5</v>
      </c>
      <c r="D6" s="9">
        <v>3</v>
      </c>
      <c r="E6" s="9">
        <v>3</v>
      </c>
      <c r="F6" s="9">
        <v>3</v>
      </c>
      <c r="G6" s="9">
        <v>6</v>
      </c>
      <c r="H6" s="3">
        <v>1</v>
      </c>
      <c r="I6" s="3">
        <v>4</v>
      </c>
      <c r="J6" s="3">
        <v>6</v>
      </c>
      <c r="K6" s="3">
        <v>8</v>
      </c>
      <c r="L6" s="3">
        <v>4</v>
      </c>
      <c r="M6" s="3">
        <v>6</v>
      </c>
      <c r="N6" s="3">
        <v>7</v>
      </c>
      <c r="O6" s="3">
        <v>0</v>
      </c>
      <c r="P6" s="3">
        <v>8</v>
      </c>
      <c r="Q6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Pergram, Nicole</dc:creator>
  <cp:keywords/>
  <dc:description/>
  <cp:lastModifiedBy>Pergram, Nicole</cp:lastModifiedBy>
  <dcterms:created xsi:type="dcterms:W3CDTF">2020-03-18T22:25:58Z</dcterms:created>
  <dcterms:modified xsi:type="dcterms:W3CDTF">2020-03-31T19:13:47Z</dcterms:modified>
  <cp:category/>
  <cp:version/>
  <cp:contentType/>
  <cp:contentStatus/>
</cp:coreProperties>
</file>